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آمار ارسالی به موسسه" sheetId="1" r:id="rId1"/>
  </sheets>
  <calcPr calcId="162913"/>
</workbook>
</file>

<file path=xl/calcChain.xml><?xml version="1.0" encoding="utf-8"?>
<calcChain xmlns="http://schemas.openxmlformats.org/spreadsheetml/2006/main">
  <c r="Z14" i="1" l="1"/>
  <c r="AA14" i="1"/>
  <c r="AB14" i="1"/>
  <c r="AC14" i="1"/>
  <c r="Z13" i="1"/>
  <c r="AA13" i="1"/>
  <c r="AD13" i="1" s="1"/>
  <c r="AB13" i="1"/>
  <c r="AC13" i="1"/>
  <c r="AD14" i="1" l="1"/>
  <c r="Z12" i="1"/>
  <c r="AA12" i="1"/>
  <c r="AB12" i="1"/>
  <c r="AC12" i="1"/>
  <c r="Z15" i="1"/>
  <c r="AA15" i="1"/>
  <c r="AB15" i="1"/>
  <c r="AC15" i="1"/>
  <c r="AD12" i="1" l="1"/>
  <c r="AD15" i="1"/>
  <c r="AA5" i="1"/>
  <c r="AA6" i="1"/>
  <c r="AA7" i="1"/>
  <c r="AA8" i="1"/>
  <c r="AA9" i="1"/>
  <c r="AA10" i="1"/>
  <c r="AA11" i="1"/>
  <c r="AA4" i="1"/>
  <c r="Z4" i="1"/>
  <c r="AC5" i="1"/>
  <c r="AC6" i="1"/>
  <c r="AC7" i="1"/>
  <c r="AC8" i="1"/>
  <c r="AC9" i="1"/>
  <c r="AC10" i="1"/>
  <c r="AC11" i="1"/>
  <c r="AB5" i="1"/>
  <c r="AB6" i="1"/>
  <c r="AB7" i="1"/>
  <c r="AB8" i="1"/>
  <c r="AB9" i="1"/>
  <c r="AB10" i="1"/>
  <c r="AB11" i="1"/>
  <c r="AB4" i="1"/>
  <c r="AC4" i="1"/>
  <c r="Z5" i="1"/>
  <c r="Z6" i="1"/>
  <c r="Z7" i="1"/>
  <c r="Z8" i="1"/>
  <c r="Z9" i="1"/>
  <c r="Z10" i="1"/>
  <c r="Z11" i="1"/>
  <c r="AD9" i="1" l="1"/>
  <c r="AD11" i="1"/>
  <c r="AD7" i="1"/>
  <c r="AD6" i="1"/>
  <c r="AD10" i="1"/>
  <c r="AD8" i="1"/>
  <c r="AD5" i="1"/>
  <c r="AD4" i="1"/>
</calcChain>
</file>

<file path=xl/sharedStrings.xml><?xml version="1.0" encoding="utf-8"?>
<sst xmlns="http://schemas.openxmlformats.org/spreadsheetml/2006/main" count="43" uniqueCount="19">
  <si>
    <t>سال</t>
  </si>
  <si>
    <t>کاردانی</t>
  </si>
  <si>
    <t xml:space="preserve">کارشناسی </t>
  </si>
  <si>
    <t>کارشناسی ارشد</t>
  </si>
  <si>
    <t>علوم</t>
  </si>
  <si>
    <t>علوم انسانی</t>
  </si>
  <si>
    <t>فنی و مهندسی</t>
  </si>
  <si>
    <t>هنر</t>
  </si>
  <si>
    <t>پردیس</t>
  </si>
  <si>
    <t>جمع</t>
  </si>
  <si>
    <t xml:space="preserve">جمع کل </t>
  </si>
  <si>
    <t>کشاورزی</t>
  </si>
  <si>
    <t xml:space="preserve">ماخذ: گزارش استخراج شده توسط همکاران معاونت آموزشی در تاریخ  1395.2.31 </t>
  </si>
  <si>
    <t>*آمار فوق آمار دانشجویان ارسالی به موسسه پژوهش و برنامه ریزی آموزش عالی بوده و شامل دانشجویان سنواتی و غیر فعال نیز می باشد.</t>
  </si>
  <si>
    <t xml:space="preserve">** در مهر ماه هرسال تحصیلی آمار دانشجویان فعال دانشگاه به موسسه پژوهش و برنامه ریزی آموزش عالی ارسال می شود این موسسه پس از حذف دانشجویان سنواتی، آمار رسمی دانشجویان دانشگاه را اعلام می کند لذا بین دانشجویان موجود در آن تاریخ و آمار رسمی مورد تایید  اختلافی حدود  5 تا 10 درصد وجود دارد. </t>
  </si>
  <si>
    <t>دکتری</t>
  </si>
  <si>
    <t>1397-98</t>
  </si>
  <si>
    <t>آمار دانشجویان دانشگاه (ارسالی به وزارت علوم) به تفکیک دانشکده و مقطع در مهرماه سال های 98-86</t>
  </si>
  <si>
    <t>1396-97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</si>
</sst>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B Zar"/>
      <charset val="178"/>
    </font>
    <font>
      <b/>
      <sz val="12"/>
      <color theme="1"/>
      <name val="B Zar"/>
      <charset val="178"/>
    </font>
    <font>
      <sz val="14"/>
      <color theme="1"/>
      <name val="B Zar"/>
      <charset val="178"/>
    </font>
    <font>
      <b/>
      <sz val="18"/>
      <color theme="1"/>
      <name val="B Zar"/>
      <charset val="178"/>
    </font>
    <font>
      <b/>
      <sz val="11"/>
      <name val="B Zar"/>
      <charset val="178"/>
    </font>
    <font>
      <sz val="12"/>
      <color theme="1"/>
      <name val="B Zar"/>
      <charset val="17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2" borderId="11" xfId="0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2" fillId="2" borderId="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/>
    <xf numFmtId="0" fontId="6" fillId="2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1" fontId="3" fillId="7" borderId="5" xfId="0" applyNumberFormat="1" applyFont="1" applyFill="1" applyBorder="1" applyAlignment="1">
      <alignment horizontal="center" vertical="center"/>
    </xf>
    <xf numFmtId="1" fontId="3" fillId="7" borderId="1" xfId="0" applyNumberFormat="1" applyFont="1" applyFill="1" applyBorder="1" applyAlignment="1">
      <alignment horizontal="center" vertical="center"/>
    </xf>
    <xf numFmtId="1" fontId="3" fillId="7" borderId="6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0" fontId="1" fillId="0" borderId="0" xfId="0" applyFont="1" applyFill="1"/>
    <xf numFmtId="1" fontId="3" fillId="0" borderId="17" xfId="0" applyNumberFormat="1" applyFont="1" applyFill="1" applyBorder="1" applyAlignment="1">
      <alignment horizontal="center" vertical="center"/>
    </xf>
    <xf numFmtId="1" fontId="3" fillId="0" borderId="18" xfId="0" applyNumberFormat="1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wrapText="1" readingOrder="2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fa-IR" b="1"/>
              <a:t>آمار دانشجویان دانشگاه در سالهای 98-86</a:t>
            </a:r>
            <a:endParaRPr lang="en-US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'آمار ارسالی به موسسه'!$Z$3</c:f>
              <c:strCache>
                <c:ptCount val="1"/>
                <c:pt idx="0">
                  <c:v>کاردانی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'آمار ارسالی به موسسه'!$A$4:$A$15</c:f>
              <c:strCache>
                <c:ptCount val="12"/>
                <c:pt idx="0">
                  <c:v>1386</c:v>
                </c:pt>
                <c:pt idx="1">
                  <c:v>1387</c:v>
                </c:pt>
                <c:pt idx="2">
                  <c:v>1388</c:v>
                </c:pt>
                <c:pt idx="3">
                  <c:v>1389</c:v>
                </c:pt>
                <c:pt idx="4">
                  <c:v>1390</c:v>
                </c:pt>
                <c:pt idx="5">
                  <c:v>1391</c:v>
                </c:pt>
                <c:pt idx="6">
                  <c:v>1392</c:v>
                </c:pt>
                <c:pt idx="7">
                  <c:v>1393</c:v>
                </c:pt>
                <c:pt idx="8">
                  <c:v>1394</c:v>
                </c:pt>
                <c:pt idx="9">
                  <c:v>1395</c:v>
                </c:pt>
                <c:pt idx="10">
                  <c:v>1396-97</c:v>
                </c:pt>
                <c:pt idx="11">
                  <c:v>1397-98</c:v>
                </c:pt>
              </c:strCache>
            </c:strRef>
          </c:cat>
          <c:val>
            <c:numRef>
              <c:f>'آمار ارسالی به موسسه'!$Z$4:$Z$15</c:f>
              <c:numCache>
                <c:formatCode>General</c:formatCode>
                <c:ptCount val="12"/>
                <c:pt idx="0">
                  <c:v>543</c:v>
                </c:pt>
                <c:pt idx="1">
                  <c:v>383</c:v>
                </c:pt>
                <c:pt idx="2">
                  <c:v>139</c:v>
                </c:pt>
                <c:pt idx="3">
                  <c:v>69</c:v>
                </c:pt>
                <c:pt idx="4">
                  <c:v>94</c:v>
                </c:pt>
                <c:pt idx="5">
                  <c:v>130</c:v>
                </c:pt>
                <c:pt idx="6">
                  <c:v>107</c:v>
                </c:pt>
                <c:pt idx="7">
                  <c:v>81</c:v>
                </c:pt>
                <c:pt idx="8">
                  <c:v>61</c:v>
                </c:pt>
                <c:pt idx="9">
                  <c:v>91</c:v>
                </c:pt>
                <c:pt idx="10" formatCode="0">
                  <c:v>67.84</c:v>
                </c:pt>
                <c:pt idx="11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11-4C3A-8467-ECA35F354A3B}"/>
            </c:ext>
          </c:extLst>
        </c:ser>
        <c:ser>
          <c:idx val="1"/>
          <c:order val="1"/>
          <c:tx>
            <c:strRef>
              <c:f>'آمار ارسالی به موسسه'!$AA$3</c:f>
              <c:strCache>
                <c:ptCount val="1"/>
                <c:pt idx="0">
                  <c:v>کارشناسی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'آمار ارسالی به موسسه'!$A$4:$A$15</c:f>
              <c:strCache>
                <c:ptCount val="12"/>
                <c:pt idx="0">
                  <c:v>1386</c:v>
                </c:pt>
                <c:pt idx="1">
                  <c:v>1387</c:v>
                </c:pt>
                <c:pt idx="2">
                  <c:v>1388</c:v>
                </c:pt>
                <c:pt idx="3">
                  <c:v>1389</c:v>
                </c:pt>
                <c:pt idx="4">
                  <c:v>1390</c:v>
                </c:pt>
                <c:pt idx="5">
                  <c:v>1391</c:v>
                </c:pt>
                <c:pt idx="6">
                  <c:v>1392</c:v>
                </c:pt>
                <c:pt idx="7">
                  <c:v>1393</c:v>
                </c:pt>
                <c:pt idx="8">
                  <c:v>1394</c:v>
                </c:pt>
                <c:pt idx="9">
                  <c:v>1395</c:v>
                </c:pt>
                <c:pt idx="10">
                  <c:v>1396-97</c:v>
                </c:pt>
                <c:pt idx="11">
                  <c:v>1397-98</c:v>
                </c:pt>
              </c:strCache>
            </c:strRef>
          </c:cat>
          <c:val>
            <c:numRef>
              <c:f>'آمار ارسالی به موسسه'!$AA$4:$AA$15</c:f>
              <c:numCache>
                <c:formatCode>General</c:formatCode>
                <c:ptCount val="12"/>
                <c:pt idx="0">
                  <c:v>6293</c:v>
                </c:pt>
                <c:pt idx="1">
                  <c:v>6580</c:v>
                </c:pt>
                <c:pt idx="2">
                  <c:v>6889</c:v>
                </c:pt>
                <c:pt idx="3">
                  <c:v>6847</c:v>
                </c:pt>
                <c:pt idx="4">
                  <c:v>7062</c:v>
                </c:pt>
                <c:pt idx="5">
                  <c:v>6887</c:v>
                </c:pt>
                <c:pt idx="6">
                  <c:v>6743</c:v>
                </c:pt>
                <c:pt idx="7">
                  <c:v>6252</c:v>
                </c:pt>
                <c:pt idx="8">
                  <c:v>6283</c:v>
                </c:pt>
                <c:pt idx="9">
                  <c:v>6825</c:v>
                </c:pt>
                <c:pt idx="10" formatCode="0">
                  <c:v>6468.1200000000008</c:v>
                </c:pt>
                <c:pt idx="11">
                  <c:v>6282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63B1-471E-9D76-FDF791D3469B}"/>
            </c:ext>
          </c:extLst>
        </c:ser>
        <c:ser>
          <c:idx val="2"/>
          <c:order val="2"/>
          <c:tx>
            <c:strRef>
              <c:f>'آمار ارسالی به موسسه'!$AB$3</c:f>
              <c:strCache>
                <c:ptCount val="1"/>
                <c:pt idx="0">
                  <c:v>کارشناسی ارشد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'آمار ارسالی به موسسه'!$A$4:$A$15</c:f>
              <c:strCache>
                <c:ptCount val="12"/>
                <c:pt idx="0">
                  <c:v>1386</c:v>
                </c:pt>
                <c:pt idx="1">
                  <c:v>1387</c:v>
                </c:pt>
                <c:pt idx="2">
                  <c:v>1388</c:v>
                </c:pt>
                <c:pt idx="3">
                  <c:v>1389</c:v>
                </c:pt>
                <c:pt idx="4">
                  <c:v>1390</c:v>
                </c:pt>
                <c:pt idx="5">
                  <c:v>1391</c:v>
                </c:pt>
                <c:pt idx="6">
                  <c:v>1392</c:v>
                </c:pt>
                <c:pt idx="7">
                  <c:v>1393</c:v>
                </c:pt>
                <c:pt idx="8">
                  <c:v>1394</c:v>
                </c:pt>
                <c:pt idx="9">
                  <c:v>1395</c:v>
                </c:pt>
                <c:pt idx="10">
                  <c:v>1396-97</c:v>
                </c:pt>
                <c:pt idx="11">
                  <c:v>1397-98</c:v>
                </c:pt>
              </c:strCache>
            </c:strRef>
          </c:cat>
          <c:val>
            <c:numRef>
              <c:f>'آمار ارسالی به موسسه'!$AB$4:$AB$15</c:f>
              <c:numCache>
                <c:formatCode>General</c:formatCode>
                <c:ptCount val="12"/>
                <c:pt idx="0">
                  <c:v>584</c:v>
                </c:pt>
                <c:pt idx="1">
                  <c:v>829</c:v>
                </c:pt>
                <c:pt idx="2">
                  <c:v>1068</c:v>
                </c:pt>
                <c:pt idx="3">
                  <c:v>1226</c:v>
                </c:pt>
                <c:pt idx="4">
                  <c:v>1420</c:v>
                </c:pt>
                <c:pt idx="5">
                  <c:v>1570</c:v>
                </c:pt>
                <c:pt idx="6">
                  <c:v>1596</c:v>
                </c:pt>
                <c:pt idx="7">
                  <c:v>1701</c:v>
                </c:pt>
                <c:pt idx="8">
                  <c:v>2272</c:v>
                </c:pt>
                <c:pt idx="9">
                  <c:v>2998</c:v>
                </c:pt>
                <c:pt idx="10" formatCode="0">
                  <c:v>2939.38</c:v>
                </c:pt>
                <c:pt idx="11">
                  <c:v>2685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63B1-471E-9D76-FDF791D3469B}"/>
            </c:ext>
          </c:extLst>
        </c:ser>
        <c:ser>
          <c:idx val="3"/>
          <c:order val="3"/>
          <c:tx>
            <c:strRef>
              <c:f>'آمار ارسالی به موسسه'!$AC$3</c:f>
              <c:strCache>
                <c:ptCount val="1"/>
                <c:pt idx="0">
                  <c:v>دکتری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'آمار ارسالی به موسسه'!$A$4:$A$15</c:f>
              <c:strCache>
                <c:ptCount val="12"/>
                <c:pt idx="0">
                  <c:v>1386</c:v>
                </c:pt>
                <c:pt idx="1">
                  <c:v>1387</c:v>
                </c:pt>
                <c:pt idx="2">
                  <c:v>1388</c:v>
                </c:pt>
                <c:pt idx="3">
                  <c:v>1389</c:v>
                </c:pt>
                <c:pt idx="4">
                  <c:v>1390</c:v>
                </c:pt>
                <c:pt idx="5">
                  <c:v>1391</c:v>
                </c:pt>
                <c:pt idx="6">
                  <c:v>1392</c:v>
                </c:pt>
                <c:pt idx="7">
                  <c:v>1393</c:v>
                </c:pt>
                <c:pt idx="8">
                  <c:v>1394</c:v>
                </c:pt>
                <c:pt idx="9">
                  <c:v>1395</c:v>
                </c:pt>
                <c:pt idx="10">
                  <c:v>1396-97</c:v>
                </c:pt>
                <c:pt idx="11">
                  <c:v>1397-98</c:v>
                </c:pt>
              </c:strCache>
            </c:strRef>
          </c:cat>
          <c:val>
            <c:numRef>
              <c:f>'آمار ارسالی به موسسه'!$AC$4:$AC$15</c:f>
              <c:numCache>
                <c:formatCode>General</c:formatCode>
                <c:ptCount val="12"/>
                <c:pt idx="0">
                  <c:v>18</c:v>
                </c:pt>
                <c:pt idx="1">
                  <c:v>22</c:v>
                </c:pt>
                <c:pt idx="2">
                  <c:v>34</c:v>
                </c:pt>
                <c:pt idx="3">
                  <c:v>65</c:v>
                </c:pt>
                <c:pt idx="4">
                  <c:v>109</c:v>
                </c:pt>
                <c:pt idx="5">
                  <c:v>201</c:v>
                </c:pt>
                <c:pt idx="6">
                  <c:v>320</c:v>
                </c:pt>
                <c:pt idx="7">
                  <c:v>423</c:v>
                </c:pt>
                <c:pt idx="8">
                  <c:v>519</c:v>
                </c:pt>
                <c:pt idx="9">
                  <c:v>638</c:v>
                </c:pt>
                <c:pt idx="10" formatCode="0">
                  <c:v>673.1</c:v>
                </c:pt>
                <c:pt idx="11">
                  <c:v>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63B1-471E-9D76-FDF791D34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9717744"/>
        <c:axId val="419719056"/>
      </c:barChart>
      <c:catAx>
        <c:axId val="419717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9719056"/>
        <c:crosses val="autoZero"/>
        <c:auto val="1"/>
        <c:lblAlgn val="ctr"/>
        <c:lblOffset val="100"/>
        <c:noMultiLvlLbl val="0"/>
      </c:catAx>
      <c:valAx>
        <c:axId val="419719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9717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shade val="95000"/>
          <a:satMod val="105000"/>
        </a:schemeClr>
      </a:solidFill>
      <a:prstDash val="solid"/>
      <a:round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392205</xdr:colOff>
      <xdr:row>1</xdr:row>
      <xdr:rowOff>29139</xdr:rowOff>
    </xdr:from>
    <xdr:to>
      <xdr:col>41</xdr:col>
      <xdr:colOff>459440</xdr:colOff>
      <xdr:row>13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"/>
  <sheetViews>
    <sheetView rightToLeft="1" tabSelected="1" zoomScale="85" zoomScaleNormal="85" workbookViewId="0">
      <selection activeCell="T8" sqref="T8"/>
    </sheetView>
  </sheetViews>
  <sheetFormatPr defaultColWidth="9" defaultRowHeight="19.5" x14ac:dyDescent="0.55000000000000004"/>
  <cols>
    <col min="1" max="1" width="10.28515625" style="1" customWidth="1"/>
    <col min="2" max="2" width="6" style="1" customWidth="1"/>
    <col min="3" max="5" width="7" style="1" customWidth="1"/>
    <col min="6" max="6" width="5.5703125" style="1" customWidth="1"/>
    <col min="7" max="9" width="7" style="1" customWidth="1"/>
    <col min="10" max="10" width="6" style="1" customWidth="1"/>
    <col min="11" max="13" width="7" style="1" customWidth="1"/>
    <col min="14" max="14" width="6.28515625" style="1" customWidth="1"/>
    <col min="15" max="17" width="7" style="1" customWidth="1"/>
    <col min="18" max="18" width="5.85546875" style="1" customWidth="1"/>
    <col min="19" max="20" width="7" style="1" customWidth="1"/>
    <col min="21" max="21" width="6.140625" style="1" customWidth="1"/>
    <col min="22" max="22" width="5.42578125" style="1" hidden="1" customWidth="1"/>
    <col min="23" max="23" width="4.5703125" style="1" hidden="1" customWidth="1"/>
    <col min="24" max="24" width="7" style="1" customWidth="1"/>
    <col min="25" max="25" width="6.140625" style="1" customWidth="1"/>
    <col min="26" max="26" width="6" style="1" customWidth="1"/>
    <col min="27" max="29" width="6.5703125" style="1" customWidth="1"/>
    <col min="30" max="30" width="7.42578125" style="1" customWidth="1"/>
    <col min="31" max="16384" width="9" style="1"/>
  </cols>
  <sheetData>
    <row r="1" spans="1:33" ht="34.5" customHeight="1" thickBot="1" x14ac:dyDescent="0.6">
      <c r="A1" s="73" t="s">
        <v>17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</row>
    <row r="2" spans="1:33" s="3" customFormat="1" ht="21.75" thickTop="1" x14ac:dyDescent="0.55000000000000004">
      <c r="A2" s="2"/>
      <c r="B2" s="59" t="s">
        <v>11</v>
      </c>
      <c r="C2" s="60"/>
      <c r="D2" s="60"/>
      <c r="E2" s="61"/>
      <c r="F2" s="56" t="s">
        <v>4</v>
      </c>
      <c r="G2" s="57"/>
      <c r="H2" s="57"/>
      <c r="I2" s="58"/>
      <c r="J2" s="53" t="s">
        <v>5</v>
      </c>
      <c r="K2" s="54"/>
      <c r="L2" s="54"/>
      <c r="M2" s="55"/>
      <c r="N2" s="70" t="s">
        <v>6</v>
      </c>
      <c r="O2" s="71"/>
      <c r="P2" s="71"/>
      <c r="Q2" s="72"/>
      <c r="R2" s="64" t="s">
        <v>7</v>
      </c>
      <c r="S2" s="65"/>
      <c r="T2" s="65"/>
      <c r="U2" s="66"/>
      <c r="V2" s="67" t="s">
        <v>8</v>
      </c>
      <c r="W2" s="68"/>
      <c r="X2" s="68"/>
      <c r="Y2" s="69"/>
      <c r="Z2" s="59" t="s">
        <v>9</v>
      </c>
      <c r="AA2" s="60"/>
      <c r="AB2" s="60"/>
      <c r="AC2" s="61"/>
      <c r="AD2" s="62" t="s">
        <v>10</v>
      </c>
    </row>
    <row r="3" spans="1:33" s="10" customFormat="1" ht="58.5" x14ac:dyDescent="0.6">
      <c r="A3" s="9" t="s">
        <v>0</v>
      </c>
      <c r="B3" s="22" t="s">
        <v>1</v>
      </c>
      <c r="C3" s="23" t="s">
        <v>2</v>
      </c>
      <c r="D3" s="23" t="s">
        <v>3</v>
      </c>
      <c r="E3" s="24" t="s">
        <v>15</v>
      </c>
      <c r="F3" s="37" t="s">
        <v>1</v>
      </c>
      <c r="G3" s="38" t="s">
        <v>2</v>
      </c>
      <c r="H3" s="38" t="s">
        <v>3</v>
      </c>
      <c r="I3" s="39" t="s">
        <v>15</v>
      </c>
      <c r="J3" s="40" t="s">
        <v>1</v>
      </c>
      <c r="K3" s="41" t="s">
        <v>2</v>
      </c>
      <c r="L3" s="41" t="s">
        <v>3</v>
      </c>
      <c r="M3" s="42" t="s">
        <v>15</v>
      </c>
      <c r="N3" s="43" t="s">
        <v>1</v>
      </c>
      <c r="O3" s="44" t="s">
        <v>2</v>
      </c>
      <c r="P3" s="44" t="s">
        <v>3</v>
      </c>
      <c r="Q3" s="45" t="s">
        <v>15</v>
      </c>
      <c r="R3" s="46" t="s">
        <v>1</v>
      </c>
      <c r="S3" s="47" t="s">
        <v>2</v>
      </c>
      <c r="T3" s="47" t="s">
        <v>3</v>
      </c>
      <c r="U3" s="48" t="s">
        <v>15</v>
      </c>
      <c r="V3" s="49" t="s">
        <v>1</v>
      </c>
      <c r="W3" s="50" t="s">
        <v>2</v>
      </c>
      <c r="X3" s="50" t="s">
        <v>3</v>
      </c>
      <c r="Y3" s="51" t="s">
        <v>15</v>
      </c>
      <c r="Z3" s="22" t="s">
        <v>1</v>
      </c>
      <c r="AA3" s="23" t="s">
        <v>2</v>
      </c>
      <c r="AB3" s="23" t="s">
        <v>3</v>
      </c>
      <c r="AC3" s="24" t="s">
        <v>15</v>
      </c>
      <c r="AD3" s="63"/>
      <c r="AF3" s="3"/>
      <c r="AG3" s="3"/>
    </row>
    <row r="4" spans="1:33" ht="21.75" customHeight="1" x14ac:dyDescent="0.55000000000000004">
      <c r="A4" s="4">
        <v>1386</v>
      </c>
      <c r="B4" s="11">
        <v>94</v>
      </c>
      <c r="C4" s="12">
        <v>1670</v>
      </c>
      <c r="D4" s="12">
        <v>176</v>
      </c>
      <c r="E4" s="13">
        <v>0</v>
      </c>
      <c r="F4" s="11">
        <v>0</v>
      </c>
      <c r="G4" s="12">
        <v>1270</v>
      </c>
      <c r="H4" s="12">
        <v>219</v>
      </c>
      <c r="I4" s="13">
        <v>18</v>
      </c>
      <c r="J4" s="11">
        <v>276</v>
      </c>
      <c r="K4" s="12">
        <v>1661</v>
      </c>
      <c r="L4" s="12">
        <v>95</v>
      </c>
      <c r="M4" s="13">
        <v>0</v>
      </c>
      <c r="N4" s="11">
        <v>173</v>
      </c>
      <c r="O4" s="12">
        <v>1692</v>
      </c>
      <c r="P4" s="12">
        <v>94</v>
      </c>
      <c r="Q4" s="13">
        <v>0</v>
      </c>
      <c r="R4" s="11">
        <v>0</v>
      </c>
      <c r="S4" s="12">
        <v>0</v>
      </c>
      <c r="T4" s="12">
        <v>0</v>
      </c>
      <c r="U4" s="13">
        <v>0</v>
      </c>
      <c r="V4" s="11">
        <v>0</v>
      </c>
      <c r="W4" s="12">
        <v>0</v>
      </c>
      <c r="X4" s="12">
        <v>0</v>
      </c>
      <c r="Y4" s="13">
        <v>0</v>
      </c>
      <c r="Z4" s="14">
        <f>V4+R4+N4+J4+F4+B4</f>
        <v>543</v>
      </c>
      <c r="AA4" s="15">
        <f>W4+S4+O4+K4+G4+C4</f>
        <v>6293</v>
      </c>
      <c r="AB4" s="15">
        <f t="shared" ref="AB4:AC11" si="0">X4+T4+P4+L4+H4+D4</f>
        <v>584</v>
      </c>
      <c r="AC4" s="16">
        <f t="shared" si="0"/>
        <v>18</v>
      </c>
      <c r="AD4" s="20">
        <f>SUM(Z4:AC4)</f>
        <v>7438</v>
      </c>
      <c r="AF4" s="3"/>
      <c r="AG4" s="3"/>
    </row>
    <row r="5" spans="1:33" ht="21.75" customHeight="1" x14ac:dyDescent="0.55000000000000004">
      <c r="A5" s="4">
        <v>1387</v>
      </c>
      <c r="B5" s="11">
        <v>31</v>
      </c>
      <c r="C5" s="12">
        <v>1609</v>
      </c>
      <c r="D5" s="12">
        <v>227</v>
      </c>
      <c r="E5" s="13">
        <v>0</v>
      </c>
      <c r="F5" s="11">
        <v>0</v>
      </c>
      <c r="G5" s="12">
        <v>1208</v>
      </c>
      <c r="H5" s="12">
        <v>257</v>
      </c>
      <c r="I5" s="13">
        <v>22</v>
      </c>
      <c r="J5" s="11">
        <v>273</v>
      </c>
      <c r="K5" s="12">
        <v>1784</v>
      </c>
      <c r="L5" s="12">
        <v>194</v>
      </c>
      <c r="M5" s="13">
        <v>0</v>
      </c>
      <c r="N5" s="11">
        <v>79</v>
      </c>
      <c r="O5" s="12">
        <v>1952</v>
      </c>
      <c r="P5" s="12">
        <v>151</v>
      </c>
      <c r="Q5" s="13">
        <v>0</v>
      </c>
      <c r="R5" s="11">
        <v>0</v>
      </c>
      <c r="S5" s="12">
        <v>27</v>
      </c>
      <c r="T5" s="12">
        <v>0</v>
      </c>
      <c r="U5" s="13">
        <v>0</v>
      </c>
      <c r="V5" s="11">
        <v>0</v>
      </c>
      <c r="W5" s="12">
        <v>0</v>
      </c>
      <c r="X5" s="12">
        <v>0</v>
      </c>
      <c r="Y5" s="13">
        <v>0</v>
      </c>
      <c r="Z5" s="14">
        <f t="shared" ref="Z5:Z11" si="1">V5+R5+N5+J5+F5+B5</f>
        <v>383</v>
      </c>
      <c r="AA5" s="15">
        <f t="shared" ref="AA5:AA11" si="2">W5+S5+O5+K5+G5+C5</f>
        <v>6580</v>
      </c>
      <c r="AB5" s="15">
        <f t="shared" si="0"/>
        <v>829</v>
      </c>
      <c r="AC5" s="16">
        <f t="shared" si="0"/>
        <v>22</v>
      </c>
      <c r="AD5" s="20">
        <f t="shared" ref="AD5:AD11" si="3">SUM(Z5:AC5)</f>
        <v>7814</v>
      </c>
    </row>
    <row r="6" spans="1:33" ht="21.75" customHeight="1" x14ac:dyDescent="0.55000000000000004">
      <c r="A6" s="4">
        <v>1388</v>
      </c>
      <c r="B6" s="11">
        <v>3</v>
      </c>
      <c r="C6" s="12">
        <v>1566</v>
      </c>
      <c r="D6" s="12">
        <v>304</v>
      </c>
      <c r="E6" s="13">
        <v>5</v>
      </c>
      <c r="F6" s="11">
        <v>0</v>
      </c>
      <c r="G6" s="12">
        <v>1259</v>
      </c>
      <c r="H6" s="12">
        <v>339</v>
      </c>
      <c r="I6" s="13">
        <v>29</v>
      </c>
      <c r="J6" s="11">
        <v>127</v>
      </c>
      <c r="K6" s="12">
        <v>1760</v>
      </c>
      <c r="L6" s="12">
        <v>250</v>
      </c>
      <c r="M6" s="13">
        <v>0</v>
      </c>
      <c r="N6" s="11">
        <v>9</v>
      </c>
      <c r="O6" s="12">
        <v>2262</v>
      </c>
      <c r="P6" s="12">
        <v>175</v>
      </c>
      <c r="Q6" s="13">
        <v>0</v>
      </c>
      <c r="R6" s="11">
        <v>0</v>
      </c>
      <c r="S6" s="12">
        <v>42</v>
      </c>
      <c r="T6" s="12">
        <v>0</v>
      </c>
      <c r="U6" s="13">
        <v>0</v>
      </c>
      <c r="V6" s="11">
        <v>0</v>
      </c>
      <c r="W6" s="12">
        <v>0</v>
      </c>
      <c r="X6" s="12">
        <v>0</v>
      </c>
      <c r="Y6" s="13">
        <v>0</v>
      </c>
      <c r="Z6" s="14">
        <f t="shared" si="1"/>
        <v>139</v>
      </c>
      <c r="AA6" s="15">
        <f t="shared" si="2"/>
        <v>6889</v>
      </c>
      <c r="AB6" s="15">
        <f t="shared" si="0"/>
        <v>1068</v>
      </c>
      <c r="AC6" s="16">
        <f t="shared" si="0"/>
        <v>34</v>
      </c>
      <c r="AD6" s="20">
        <f t="shared" si="3"/>
        <v>8130</v>
      </c>
    </row>
    <row r="7" spans="1:33" ht="21.75" customHeight="1" x14ac:dyDescent="0.55000000000000004">
      <c r="A7" s="4">
        <v>1389</v>
      </c>
      <c r="B7" s="11">
        <v>1</v>
      </c>
      <c r="C7" s="12">
        <v>1428</v>
      </c>
      <c r="D7" s="12">
        <v>359</v>
      </c>
      <c r="E7" s="13">
        <v>13</v>
      </c>
      <c r="F7" s="11">
        <v>0</v>
      </c>
      <c r="G7" s="12">
        <v>1245</v>
      </c>
      <c r="H7" s="12">
        <v>394</v>
      </c>
      <c r="I7" s="13">
        <v>52</v>
      </c>
      <c r="J7" s="11">
        <v>68</v>
      </c>
      <c r="K7" s="12">
        <v>1819</v>
      </c>
      <c r="L7" s="12">
        <v>240</v>
      </c>
      <c r="M7" s="13">
        <v>0</v>
      </c>
      <c r="N7" s="11">
        <v>0</v>
      </c>
      <c r="O7" s="12">
        <v>2293</v>
      </c>
      <c r="P7" s="12">
        <v>233</v>
      </c>
      <c r="Q7" s="13">
        <v>0</v>
      </c>
      <c r="R7" s="11">
        <v>0</v>
      </c>
      <c r="S7" s="12">
        <v>62</v>
      </c>
      <c r="T7" s="12">
        <v>0</v>
      </c>
      <c r="U7" s="13">
        <v>0</v>
      </c>
      <c r="V7" s="11">
        <v>0</v>
      </c>
      <c r="W7" s="12">
        <v>0</v>
      </c>
      <c r="X7" s="12">
        <v>0</v>
      </c>
      <c r="Y7" s="13">
        <v>0</v>
      </c>
      <c r="Z7" s="14">
        <f t="shared" si="1"/>
        <v>69</v>
      </c>
      <c r="AA7" s="15">
        <f t="shared" si="2"/>
        <v>6847</v>
      </c>
      <c r="AB7" s="15">
        <f t="shared" si="0"/>
        <v>1226</v>
      </c>
      <c r="AC7" s="16">
        <f t="shared" si="0"/>
        <v>65</v>
      </c>
      <c r="AD7" s="20">
        <f t="shared" si="3"/>
        <v>8207</v>
      </c>
    </row>
    <row r="8" spans="1:33" ht="21.75" customHeight="1" x14ac:dyDescent="0.55000000000000004">
      <c r="A8" s="4">
        <v>1390</v>
      </c>
      <c r="B8" s="11">
        <v>0</v>
      </c>
      <c r="C8" s="12">
        <v>1353</v>
      </c>
      <c r="D8" s="12">
        <v>380</v>
      </c>
      <c r="E8" s="13">
        <v>26</v>
      </c>
      <c r="F8" s="11">
        <v>0</v>
      </c>
      <c r="G8" s="12">
        <v>1302</v>
      </c>
      <c r="H8" s="12">
        <v>477</v>
      </c>
      <c r="I8" s="13">
        <v>74</v>
      </c>
      <c r="J8" s="11">
        <v>94</v>
      </c>
      <c r="K8" s="12">
        <v>1872</v>
      </c>
      <c r="L8" s="12">
        <v>288</v>
      </c>
      <c r="M8" s="13">
        <v>0</v>
      </c>
      <c r="N8" s="11">
        <v>0</v>
      </c>
      <c r="O8" s="12">
        <v>2454</v>
      </c>
      <c r="P8" s="12">
        <v>275</v>
      </c>
      <c r="Q8" s="13">
        <v>9</v>
      </c>
      <c r="R8" s="11">
        <v>0</v>
      </c>
      <c r="S8" s="12">
        <v>81</v>
      </c>
      <c r="T8" s="12">
        <v>0</v>
      </c>
      <c r="U8" s="13">
        <v>0</v>
      </c>
      <c r="V8" s="11">
        <v>0</v>
      </c>
      <c r="W8" s="12">
        <v>0</v>
      </c>
      <c r="X8" s="12">
        <v>0</v>
      </c>
      <c r="Y8" s="13">
        <v>0</v>
      </c>
      <c r="Z8" s="14">
        <f t="shared" si="1"/>
        <v>94</v>
      </c>
      <c r="AA8" s="15">
        <f t="shared" si="2"/>
        <v>7062</v>
      </c>
      <c r="AB8" s="15">
        <f t="shared" si="0"/>
        <v>1420</v>
      </c>
      <c r="AC8" s="16">
        <f t="shared" si="0"/>
        <v>109</v>
      </c>
      <c r="AD8" s="20">
        <f t="shared" si="3"/>
        <v>8685</v>
      </c>
    </row>
    <row r="9" spans="1:33" ht="21.75" customHeight="1" x14ac:dyDescent="0.55000000000000004">
      <c r="A9" s="4">
        <v>1391</v>
      </c>
      <c r="B9" s="11">
        <v>0</v>
      </c>
      <c r="C9" s="12">
        <v>1204</v>
      </c>
      <c r="D9" s="12">
        <v>394</v>
      </c>
      <c r="E9" s="13">
        <v>66</v>
      </c>
      <c r="F9" s="11">
        <v>0</v>
      </c>
      <c r="G9" s="12">
        <v>1226</v>
      </c>
      <c r="H9" s="12">
        <v>504</v>
      </c>
      <c r="I9" s="13">
        <v>103</v>
      </c>
      <c r="J9" s="11">
        <v>130</v>
      </c>
      <c r="K9" s="12">
        <v>1831</v>
      </c>
      <c r="L9" s="12">
        <v>334</v>
      </c>
      <c r="M9" s="13">
        <v>3</v>
      </c>
      <c r="N9" s="11">
        <v>0</v>
      </c>
      <c r="O9" s="12">
        <v>2538</v>
      </c>
      <c r="P9" s="12">
        <v>338</v>
      </c>
      <c r="Q9" s="13">
        <v>29</v>
      </c>
      <c r="R9" s="11">
        <v>0</v>
      </c>
      <c r="S9" s="12">
        <v>88</v>
      </c>
      <c r="T9" s="12">
        <v>0</v>
      </c>
      <c r="U9" s="13">
        <v>0</v>
      </c>
      <c r="V9" s="11">
        <v>0</v>
      </c>
      <c r="W9" s="12">
        <v>0</v>
      </c>
      <c r="X9" s="12">
        <v>0</v>
      </c>
      <c r="Y9" s="13">
        <v>0</v>
      </c>
      <c r="Z9" s="14">
        <f t="shared" si="1"/>
        <v>130</v>
      </c>
      <c r="AA9" s="15">
        <f t="shared" si="2"/>
        <v>6887</v>
      </c>
      <c r="AB9" s="15">
        <f t="shared" si="0"/>
        <v>1570</v>
      </c>
      <c r="AC9" s="16">
        <f t="shared" si="0"/>
        <v>201</v>
      </c>
      <c r="AD9" s="20">
        <f t="shared" si="3"/>
        <v>8788</v>
      </c>
    </row>
    <row r="10" spans="1:33" ht="21.75" customHeight="1" x14ac:dyDescent="0.55000000000000004">
      <c r="A10" s="4">
        <v>1392</v>
      </c>
      <c r="B10" s="11">
        <v>0</v>
      </c>
      <c r="C10" s="12">
        <v>1088</v>
      </c>
      <c r="D10" s="12">
        <v>361</v>
      </c>
      <c r="E10" s="13">
        <v>91</v>
      </c>
      <c r="F10" s="11">
        <v>0</v>
      </c>
      <c r="G10" s="12">
        <v>1201</v>
      </c>
      <c r="H10" s="12">
        <v>479</v>
      </c>
      <c r="I10" s="13">
        <v>143</v>
      </c>
      <c r="J10" s="11">
        <v>107</v>
      </c>
      <c r="K10" s="12">
        <v>1719</v>
      </c>
      <c r="L10" s="12">
        <v>376</v>
      </c>
      <c r="M10" s="13">
        <v>21</v>
      </c>
      <c r="N10" s="11">
        <v>0</v>
      </c>
      <c r="O10" s="12">
        <v>2658</v>
      </c>
      <c r="P10" s="12">
        <v>360</v>
      </c>
      <c r="Q10" s="13">
        <v>65</v>
      </c>
      <c r="R10" s="11">
        <v>0</v>
      </c>
      <c r="S10" s="12">
        <v>77</v>
      </c>
      <c r="T10" s="12">
        <v>0</v>
      </c>
      <c r="U10" s="13">
        <v>0</v>
      </c>
      <c r="V10" s="11">
        <v>0</v>
      </c>
      <c r="W10" s="12">
        <v>0</v>
      </c>
      <c r="X10" s="12">
        <v>20</v>
      </c>
      <c r="Y10" s="13">
        <v>0</v>
      </c>
      <c r="Z10" s="14">
        <f t="shared" si="1"/>
        <v>107</v>
      </c>
      <c r="AA10" s="15">
        <f t="shared" si="2"/>
        <v>6743</v>
      </c>
      <c r="AB10" s="15">
        <f t="shared" si="0"/>
        <v>1596</v>
      </c>
      <c r="AC10" s="16">
        <f t="shared" si="0"/>
        <v>320</v>
      </c>
      <c r="AD10" s="20">
        <f t="shared" si="3"/>
        <v>8766</v>
      </c>
    </row>
    <row r="11" spans="1:33" ht="21.75" customHeight="1" x14ac:dyDescent="0.55000000000000004">
      <c r="A11" s="4">
        <v>1393</v>
      </c>
      <c r="B11" s="11">
        <v>0</v>
      </c>
      <c r="C11" s="12">
        <v>966</v>
      </c>
      <c r="D11" s="12">
        <v>347</v>
      </c>
      <c r="E11" s="13">
        <v>133</v>
      </c>
      <c r="F11" s="11">
        <v>0</v>
      </c>
      <c r="G11" s="12">
        <v>1071</v>
      </c>
      <c r="H11" s="12">
        <v>516</v>
      </c>
      <c r="I11" s="13">
        <v>160</v>
      </c>
      <c r="J11" s="11">
        <v>81</v>
      </c>
      <c r="K11" s="12">
        <v>1591</v>
      </c>
      <c r="L11" s="12">
        <v>377</v>
      </c>
      <c r="M11" s="13">
        <v>33</v>
      </c>
      <c r="N11" s="11">
        <v>0</v>
      </c>
      <c r="O11" s="12">
        <v>2556</v>
      </c>
      <c r="P11" s="12">
        <v>430</v>
      </c>
      <c r="Q11" s="13">
        <v>97</v>
      </c>
      <c r="R11" s="11">
        <v>0</v>
      </c>
      <c r="S11" s="12">
        <v>68</v>
      </c>
      <c r="T11" s="12">
        <v>0</v>
      </c>
      <c r="U11" s="13">
        <v>0</v>
      </c>
      <c r="V11" s="11">
        <v>0</v>
      </c>
      <c r="W11" s="12">
        <v>0</v>
      </c>
      <c r="X11" s="12">
        <v>31</v>
      </c>
      <c r="Y11" s="13">
        <v>0</v>
      </c>
      <c r="Z11" s="14">
        <f t="shared" si="1"/>
        <v>81</v>
      </c>
      <c r="AA11" s="15">
        <f t="shared" si="2"/>
        <v>6252</v>
      </c>
      <c r="AB11" s="15">
        <f t="shared" si="0"/>
        <v>1701</v>
      </c>
      <c r="AC11" s="16">
        <f t="shared" si="0"/>
        <v>423</v>
      </c>
      <c r="AD11" s="20">
        <f t="shared" si="3"/>
        <v>8457</v>
      </c>
    </row>
    <row r="12" spans="1:33" ht="21.75" customHeight="1" x14ac:dyDescent="0.55000000000000004">
      <c r="A12" s="5">
        <v>1394</v>
      </c>
      <c r="B12" s="17">
        <v>0</v>
      </c>
      <c r="C12" s="18">
        <v>865</v>
      </c>
      <c r="D12" s="18">
        <v>447</v>
      </c>
      <c r="E12" s="19">
        <v>174</v>
      </c>
      <c r="F12" s="17">
        <v>0</v>
      </c>
      <c r="G12" s="18">
        <v>1184</v>
      </c>
      <c r="H12" s="18">
        <v>696</v>
      </c>
      <c r="I12" s="19">
        <v>175</v>
      </c>
      <c r="J12" s="17">
        <v>61</v>
      </c>
      <c r="K12" s="18">
        <v>1553</v>
      </c>
      <c r="L12" s="18">
        <v>500</v>
      </c>
      <c r="M12" s="19">
        <v>43</v>
      </c>
      <c r="N12" s="17">
        <v>0</v>
      </c>
      <c r="O12" s="18">
        <v>2591</v>
      </c>
      <c r="P12" s="18">
        <v>573</v>
      </c>
      <c r="Q12" s="19">
        <v>127</v>
      </c>
      <c r="R12" s="17">
        <v>0</v>
      </c>
      <c r="S12" s="18">
        <v>90</v>
      </c>
      <c r="T12" s="18">
        <v>0</v>
      </c>
      <c r="U12" s="19">
        <v>0</v>
      </c>
      <c r="V12" s="17">
        <v>0</v>
      </c>
      <c r="W12" s="18">
        <v>0</v>
      </c>
      <c r="X12" s="18">
        <v>56</v>
      </c>
      <c r="Y12" s="19">
        <v>0</v>
      </c>
      <c r="Z12" s="14">
        <f t="shared" ref="Z12:Z15" si="4">V12+R12+N12+J12+F12+B12</f>
        <v>61</v>
      </c>
      <c r="AA12" s="15">
        <f t="shared" ref="AA12:AA15" si="5">W12+S12+O12+K12+G12+C12</f>
        <v>6283</v>
      </c>
      <c r="AB12" s="15">
        <f t="shared" ref="AB12:AB15" si="6">X12+T12+P12+L12+H12+D12</f>
        <v>2272</v>
      </c>
      <c r="AC12" s="16">
        <f t="shared" ref="AC12:AC15" si="7">Y12+U12+Q12+M12+I12+E12</f>
        <v>519</v>
      </c>
      <c r="AD12" s="21">
        <f t="shared" ref="AD12:AD15" si="8">SUM(Z12:AC12)</f>
        <v>9135</v>
      </c>
    </row>
    <row r="13" spans="1:33" ht="21.75" customHeight="1" x14ac:dyDescent="0.55000000000000004">
      <c r="A13" s="4">
        <v>1395</v>
      </c>
      <c r="B13" s="25">
        <v>0</v>
      </c>
      <c r="C13" s="26">
        <v>886</v>
      </c>
      <c r="D13" s="26">
        <v>569</v>
      </c>
      <c r="E13" s="27">
        <v>218</v>
      </c>
      <c r="F13" s="25">
        <v>0</v>
      </c>
      <c r="G13" s="26">
        <v>1272</v>
      </c>
      <c r="H13" s="26">
        <v>898</v>
      </c>
      <c r="I13" s="27">
        <v>210</v>
      </c>
      <c r="J13" s="25">
        <v>91</v>
      </c>
      <c r="K13" s="26">
        <v>1774</v>
      </c>
      <c r="L13" s="26">
        <v>727</v>
      </c>
      <c r="M13" s="27">
        <v>54</v>
      </c>
      <c r="N13" s="25">
        <v>0</v>
      </c>
      <c r="O13" s="26">
        <v>2621</v>
      </c>
      <c r="P13" s="26">
        <v>681</v>
      </c>
      <c r="Q13" s="27">
        <v>151</v>
      </c>
      <c r="R13" s="25">
        <v>0</v>
      </c>
      <c r="S13" s="26">
        <v>272</v>
      </c>
      <c r="T13" s="26">
        <v>64</v>
      </c>
      <c r="U13" s="27">
        <v>0</v>
      </c>
      <c r="V13" s="25">
        <v>0</v>
      </c>
      <c r="W13" s="26">
        <v>0</v>
      </c>
      <c r="X13" s="26">
        <v>59</v>
      </c>
      <c r="Y13" s="27">
        <v>5</v>
      </c>
      <c r="Z13" s="14">
        <f t="shared" si="4"/>
        <v>91</v>
      </c>
      <c r="AA13" s="15">
        <f t="shared" si="5"/>
        <v>6825</v>
      </c>
      <c r="AB13" s="15">
        <f t="shared" si="6"/>
        <v>2998</v>
      </c>
      <c r="AC13" s="16">
        <f t="shared" si="7"/>
        <v>638</v>
      </c>
      <c r="AD13" s="21">
        <f t="shared" si="8"/>
        <v>10552</v>
      </c>
    </row>
    <row r="14" spans="1:33" s="33" customFormat="1" ht="21.75" customHeight="1" x14ac:dyDescent="0.55000000000000004">
      <c r="A14" s="6" t="s">
        <v>18</v>
      </c>
      <c r="B14" s="25">
        <v>0</v>
      </c>
      <c r="C14" s="31">
        <v>801.36</v>
      </c>
      <c r="D14" s="31">
        <v>509.86</v>
      </c>
      <c r="E14" s="31">
        <v>218.36</v>
      </c>
      <c r="F14" s="25">
        <v>0</v>
      </c>
      <c r="G14" s="31">
        <v>1239.1400000000001</v>
      </c>
      <c r="H14" s="31">
        <v>956.12</v>
      </c>
      <c r="I14" s="35">
        <v>216.24</v>
      </c>
      <c r="J14" s="36">
        <v>67.84</v>
      </c>
      <c r="K14" s="31">
        <v>1781.8600000000001</v>
      </c>
      <c r="L14" s="31">
        <v>717.62</v>
      </c>
      <c r="M14" s="31">
        <v>76.320000000000007</v>
      </c>
      <c r="N14" s="25">
        <v>0</v>
      </c>
      <c r="O14" s="31">
        <v>2390.3000000000002</v>
      </c>
      <c r="P14" s="31">
        <v>676.28000000000009</v>
      </c>
      <c r="Q14" s="31">
        <v>159</v>
      </c>
      <c r="R14" s="25">
        <v>0</v>
      </c>
      <c r="S14" s="31">
        <v>255.46</v>
      </c>
      <c r="T14" s="31">
        <v>61.480000000000004</v>
      </c>
      <c r="U14" s="32">
        <v>0</v>
      </c>
      <c r="V14" s="34">
        <v>0</v>
      </c>
      <c r="W14" s="31">
        <v>0</v>
      </c>
      <c r="X14" s="31">
        <v>18.02</v>
      </c>
      <c r="Y14" s="31">
        <v>3.18</v>
      </c>
      <c r="Z14" s="28">
        <f t="shared" ref="Z14" si="9">V14+R14+N14+J14+F14+B14</f>
        <v>67.84</v>
      </c>
      <c r="AA14" s="29">
        <f t="shared" ref="AA14" si="10">W14+S14+O14+K14+G14+C14</f>
        <v>6468.1200000000008</v>
      </c>
      <c r="AB14" s="29">
        <f t="shared" ref="AB14" si="11">X14+T14+P14+L14+H14+D14</f>
        <v>2939.38</v>
      </c>
      <c r="AC14" s="30">
        <f t="shared" ref="AC14" si="12">Y14+U14+Q14+M14+I14+E14</f>
        <v>673.1</v>
      </c>
      <c r="AD14" s="21">
        <f>SUM(Z14:AC14)</f>
        <v>10148.44</v>
      </c>
      <c r="AE14" s="1"/>
      <c r="AF14" s="1"/>
    </row>
    <row r="15" spans="1:33" ht="21.75" customHeight="1" x14ac:dyDescent="0.7">
      <c r="A15" s="74" t="s">
        <v>16</v>
      </c>
      <c r="B15" s="11"/>
      <c r="C15" s="12">
        <v>723</v>
      </c>
      <c r="D15" s="12">
        <v>435</v>
      </c>
      <c r="E15" s="13">
        <v>237</v>
      </c>
      <c r="F15" s="11"/>
      <c r="G15" s="12">
        <v>1256</v>
      </c>
      <c r="H15" s="12">
        <v>781</v>
      </c>
      <c r="I15" s="13">
        <v>225</v>
      </c>
      <c r="J15" s="11">
        <v>65</v>
      </c>
      <c r="K15" s="75">
        <v>1726</v>
      </c>
      <c r="L15" s="12">
        <v>713</v>
      </c>
      <c r="M15" s="13">
        <v>87</v>
      </c>
      <c r="N15" s="11"/>
      <c r="O15" s="12">
        <v>2313</v>
      </c>
      <c r="P15" s="12">
        <v>675</v>
      </c>
      <c r="Q15" s="13">
        <v>181</v>
      </c>
      <c r="R15" s="11"/>
      <c r="S15" s="12">
        <v>264</v>
      </c>
      <c r="T15" s="12">
        <v>63</v>
      </c>
      <c r="U15" s="13">
        <v>0</v>
      </c>
      <c r="V15" s="11"/>
      <c r="W15" s="12"/>
      <c r="X15" s="12">
        <v>18</v>
      </c>
      <c r="Y15" s="13">
        <v>9</v>
      </c>
      <c r="Z15" s="14">
        <f t="shared" si="4"/>
        <v>65</v>
      </c>
      <c r="AA15" s="15">
        <f t="shared" si="5"/>
        <v>6282</v>
      </c>
      <c r="AB15" s="15">
        <f t="shared" si="6"/>
        <v>2685</v>
      </c>
      <c r="AC15" s="16">
        <f t="shared" si="7"/>
        <v>739</v>
      </c>
      <c r="AD15" s="20">
        <f t="shared" si="8"/>
        <v>9771</v>
      </c>
    </row>
    <row r="16" spans="1:33" ht="30.75" customHeight="1" x14ac:dyDescent="0.55000000000000004"/>
    <row r="17" spans="1:10" ht="27" customHeight="1" x14ac:dyDescent="0.55000000000000004">
      <c r="A17" s="7" t="s">
        <v>12</v>
      </c>
      <c r="B17" s="8"/>
      <c r="C17" s="8"/>
      <c r="D17" s="8"/>
      <c r="E17" s="8"/>
      <c r="F17" s="8"/>
      <c r="G17" s="8"/>
    </row>
    <row r="18" spans="1:10" ht="44.25" customHeight="1" x14ac:dyDescent="0.55000000000000004">
      <c r="A18" s="52" t="s">
        <v>13</v>
      </c>
      <c r="B18" s="52"/>
      <c r="C18" s="52"/>
      <c r="D18" s="52"/>
      <c r="E18" s="52"/>
      <c r="F18" s="52"/>
      <c r="G18" s="52"/>
      <c r="H18" s="52"/>
      <c r="I18" s="52"/>
      <c r="J18" s="52"/>
    </row>
    <row r="19" spans="1:10" ht="87.75" customHeight="1" x14ac:dyDescent="0.55000000000000004">
      <c r="A19" s="52" t="s">
        <v>14</v>
      </c>
      <c r="B19" s="52"/>
      <c r="C19" s="52"/>
      <c r="D19" s="52"/>
      <c r="E19" s="52"/>
      <c r="F19" s="52"/>
      <c r="G19" s="52"/>
      <c r="H19" s="52"/>
      <c r="I19" s="52"/>
      <c r="J19" s="52"/>
    </row>
  </sheetData>
  <mergeCells count="11">
    <mergeCell ref="AD2:AD3"/>
    <mergeCell ref="R2:U2"/>
    <mergeCell ref="V2:Y2"/>
    <mergeCell ref="N2:Q2"/>
    <mergeCell ref="A1:AC1"/>
    <mergeCell ref="Z2:AC2"/>
    <mergeCell ref="A18:J18"/>
    <mergeCell ref="A19:J19"/>
    <mergeCell ref="J2:M2"/>
    <mergeCell ref="F2:I2"/>
    <mergeCell ref="B2:E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000000"/>
          <x14:colorNegative rgb="FF0070C0"/>
          <x14:colorAxis rgb="FF000000"/>
          <x14:colorMarkers rgb="FF0070C0"/>
          <x14:colorFirst rgb="FF0070C0"/>
          <x14:colorLast rgb="FF0070C0"/>
          <x14:colorHigh rgb="FF0070C0"/>
          <x14:colorLow rgb="FF0070C0"/>
          <x14:sparklines>
            <x14:sparkline>
              <xm:f>'آمار ارسالی به موسسه'!B4:B15</xm:f>
              <xm:sqref>B16</xm:sqref>
            </x14:sparkline>
            <x14:sparkline>
              <xm:f>'آمار ارسالی به موسسه'!C4:C15</xm:f>
              <xm:sqref>C16</xm:sqref>
            </x14:sparkline>
            <x14:sparkline>
              <xm:f>'آمار ارسالی به موسسه'!D4:D15</xm:f>
              <xm:sqref>D16</xm:sqref>
            </x14:sparkline>
            <x14:sparkline>
              <xm:f>'آمار ارسالی به موسسه'!E4:E15</xm:f>
              <xm:sqref>E16</xm:sqref>
            </x14:sparkline>
            <x14:sparkline>
              <xm:f>'آمار ارسالی به موسسه'!F4:F15</xm:f>
              <xm:sqref>F16</xm:sqref>
            </x14:sparkline>
            <x14:sparkline>
              <xm:f>'آمار ارسالی به موسسه'!G4:G15</xm:f>
              <xm:sqref>G16</xm:sqref>
            </x14:sparkline>
            <x14:sparkline>
              <xm:f>'آمار ارسالی به موسسه'!H4:H15</xm:f>
              <xm:sqref>H16</xm:sqref>
            </x14:sparkline>
            <x14:sparkline>
              <xm:f>'آمار ارسالی به موسسه'!I4:I15</xm:f>
              <xm:sqref>I16</xm:sqref>
            </x14:sparkline>
            <x14:sparkline>
              <xm:f>'آمار ارسالی به موسسه'!J4:J15</xm:f>
              <xm:sqref>J16</xm:sqref>
            </x14:sparkline>
            <x14:sparkline>
              <xm:f>'آمار ارسالی به موسسه'!K4:K15</xm:f>
              <xm:sqref>K16</xm:sqref>
            </x14:sparkline>
            <x14:sparkline>
              <xm:f>'آمار ارسالی به موسسه'!L4:L15</xm:f>
              <xm:sqref>L16</xm:sqref>
            </x14:sparkline>
            <x14:sparkline>
              <xm:f>'آمار ارسالی به موسسه'!M4:M15</xm:f>
              <xm:sqref>M16</xm:sqref>
            </x14:sparkline>
            <x14:sparkline>
              <xm:f>'آمار ارسالی به موسسه'!N4:N15</xm:f>
              <xm:sqref>N16</xm:sqref>
            </x14:sparkline>
            <x14:sparkline>
              <xm:f>'آمار ارسالی به موسسه'!O4:O15</xm:f>
              <xm:sqref>O16</xm:sqref>
            </x14:sparkline>
            <x14:sparkline>
              <xm:f>'آمار ارسالی به موسسه'!P4:P15</xm:f>
              <xm:sqref>P16</xm:sqref>
            </x14:sparkline>
            <x14:sparkline>
              <xm:f>'آمار ارسالی به موسسه'!Q4:Q15</xm:f>
              <xm:sqref>Q16</xm:sqref>
            </x14:sparkline>
            <x14:sparkline>
              <xm:f>'آمار ارسالی به موسسه'!R4:R15</xm:f>
              <xm:sqref>R16</xm:sqref>
            </x14:sparkline>
            <x14:sparkline>
              <xm:f>'آمار ارسالی به موسسه'!S4:S15</xm:f>
              <xm:sqref>S16</xm:sqref>
            </x14:sparkline>
            <x14:sparkline>
              <xm:f>'آمار ارسالی به موسسه'!T4:T15</xm:f>
              <xm:sqref>T16</xm:sqref>
            </x14:sparkline>
            <x14:sparkline>
              <xm:f>'آمار ارسالی به موسسه'!U4:U15</xm:f>
              <xm:sqref>U16</xm:sqref>
            </x14:sparkline>
            <x14:sparkline>
              <xm:f>'آمار ارسالی به موسسه'!V4:V15</xm:f>
              <xm:sqref>V16</xm:sqref>
            </x14:sparkline>
            <x14:sparkline>
              <xm:f>'آمار ارسالی به موسسه'!W4:W15</xm:f>
              <xm:sqref>W16</xm:sqref>
            </x14:sparkline>
            <x14:sparkline>
              <xm:f>'آمار ارسالی به موسسه'!X4:X15</xm:f>
              <xm:sqref>X16</xm:sqref>
            </x14:sparkline>
            <x14:sparkline>
              <xm:f>'آمار ارسالی به موسسه'!Y4:Y15</xm:f>
              <xm:sqref>Y16</xm:sqref>
            </x14:sparkline>
            <x14:sparkline>
              <xm:f>'آمار ارسالی به موسسه'!Z4:Z15</xm:f>
              <xm:sqref>Z16</xm:sqref>
            </x14:sparkline>
            <x14:sparkline>
              <xm:f>'آمار ارسالی به موسسه'!AA4:AA15</xm:f>
              <xm:sqref>AA16</xm:sqref>
            </x14:sparkline>
            <x14:sparkline>
              <xm:f>'آمار ارسالی به موسسه'!AB4:AB15</xm:f>
              <xm:sqref>AB16</xm:sqref>
            </x14:sparkline>
            <x14:sparkline>
              <xm:f>'آمار ارسالی به موسسه'!AC4:AC15</xm:f>
              <xm:sqref>AC16</xm:sqref>
            </x14:sparkline>
            <x14:sparkline>
              <xm:f>'آمار ارسالی به موسسه'!AD4:AD15</xm:f>
              <xm:sqref>AD16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آمار ارسالی به موسسه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2021-01-06T05:10:29Z</dcterms:modified>
</cp:coreProperties>
</file>